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vvfi-my.sharepoint.com/personal/tapani_rinne_dvv_fi/Documents/Työkansio_2025_05_23__1420/Kokonaiskuva/Gofore 2025/Valmiit/Valmiit/Julkaistavat/"/>
    </mc:Choice>
  </mc:AlternateContent>
  <xr:revisionPtr revIDLastSave="0" documentId="8_{D7994F80-FB24-4198-9D40-369BC33F41B7}" xr6:coauthVersionLast="47" xr6:coauthVersionMax="47" xr10:uidLastSave="{00000000-0000-0000-0000-000000000000}"/>
  <bookViews>
    <workbookView xWindow="28680" yWindow="2130" windowWidth="29040" windowHeight="15720" activeTab="1" xr2:uid="{00000000-000D-0000-FFFF-FFFF00000000}"/>
  </bookViews>
  <sheets>
    <sheet name="Tyrskylä, resurser digisäkerhet" sheetId="1" r:id="rId1"/>
    <sheet name="Resurser för digital säkerhet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8" i="3" l="1"/>
  <c r="K38" i="3"/>
  <c r="J38" i="3"/>
  <c r="I38" i="3"/>
  <c r="H38" i="3"/>
  <c r="G38" i="3"/>
  <c r="F38" i="3"/>
  <c r="E38" i="3"/>
  <c r="D38" i="3"/>
  <c r="C38" i="3"/>
  <c r="C38" i="1"/>
  <c r="B2" i="3"/>
  <c r="B2" i="1"/>
  <c r="F38" i="1"/>
  <c r="G38" i="1"/>
  <c r="H38" i="1"/>
  <c r="I38" i="1"/>
  <c r="J38" i="1"/>
  <c r="K38" i="1"/>
  <c r="D38" i="1"/>
  <c r="E38" i="1"/>
  <c r="L5" i="1"/>
  <c r="L38" i="1" s="1"/>
</calcChain>
</file>

<file path=xl/sharedStrings.xml><?xml version="1.0" encoding="utf-8"?>
<sst xmlns="http://schemas.openxmlformats.org/spreadsheetml/2006/main" count="101" uniqueCount="54">
  <si>
    <t>Uppdaterad av</t>
  </si>
  <si>
    <t>Ida</t>
  </si>
  <si>
    <t>Datum</t>
  </si>
  <si>
    <t>Kategori</t>
  </si>
  <si>
    <t>Beskrivning</t>
  </si>
  <si>
    <t>Riskhantering (åv)</t>
  </si>
  <si>
    <t>Kontinuitet och beredskap (åv)</t>
  </si>
  <si>
    <t>Informationssäkerhet (åv)</t>
  </si>
  <si>
    <t>Dataskydd (åv)</t>
  </si>
  <si>
    <t>Cybersäkerhet (åv)</t>
  </si>
  <si>
    <t>Extern expert (åv)</t>
  </si>
  <si>
    <t>Extern tjänst (€)</t>
  </si>
  <si>
    <t>Egen personal (€)</t>
  </si>
  <si>
    <t>Utveckling (€)</t>
  </si>
  <si>
    <t>Underhåll (€)</t>
  </si>
  <si>
    <t>Ytterligare anmärkning</t>
  </si>
  <si>
    <t>Personalresurser</t>
  </si>
  <si>
    <t>Informationssäkerhetschef</t>
  </si>
  <si>
    <t>Dataskyddsombud</t>
  </si>
  <si>
    <t>Riskhanteringschef</t>
  </si>
  <si>
    <t>Säkerhetsdirektör</t>
  </si>
  <si>
    <t>Extern konsult</t>
  </si>
  <si>
    <t>Utbildningar</t>
  </si>
  <si>
    <r>
      <rPr>
        <sz val="11"/>
        <color theme="1"/>
        <rFont val="Calibri"/>
        <family val="2"/>
        <scheme val="minor"/>
      </rPr>
      <t xml:space="preserve">Personalutbildning (2 h/pers. – organisation med 5 000 anställda
– deltagandeprocent 50 % </t>
    </r>
    <r>
      <rPr>
        <sz val="11"/>
        <color theme="1"/>
        <rFont val="Calibri"/>
        <family val="2"/>
        <scheme val="minor"/>
      </rPr>
      <t>(</t>
    </r>
    <r>
      <rPr>
        <b/>
        <sz val="11"/>
        <color rgb="FFFF0000"/>
        <rFont val="Calibri"/>
        <family val="2"/>
        <scheme val="minor"/>
      </rPr>
      <t>fråga nr 21 i tjänsten för helhetsbild</t>
    </r>
    <r>
      <rPr>
        <sz val="11"/>
        <color theme="1"/>
        <rFont val="Calibri"/>
        <family val="2"/>
        <scheme val="minor"/>
      </rPr>
      <t>)</t>
    </r>
  </si>
  <si>
    <r>
      <rPr>
        <sz val="11"/>
        <color rgb="FF000000"/>
        <rFont val="Calibri"/>
        <scheme val="minor"/>
      </rPr>
      <t>Personalens utbildning är underhåll.</t>
    </r>
    <r>
      <rPr>
        <sz val="11"/>
        <color rgb="FF000000"/>
        <rFont val="Calibri"/>
        <scheme val="minor"/>
      </rPr>
      <t xml:space="preserve"> </t>
    </r>
    <r>
      <rPr>
        <sz val="11"/>
        <color theme="1"/>
        <rFont val="Calibri"/>
        <scheme val="minor"/>
      </rPr>
      <t xml:space="preserve">5 000 h = ca 2,5 åv – i genomsnitt 1 h/person
</t>
    </r>
    <r>
      <rPr>
        <sz val="11"/>
        <color theme="1"/>
        <rFont val="Calibri"/>
        <scheme val="minor"/>
      </rPr>
      <t>(</t>
    </r>
    <r>
      <rPr>
        <b/>
        <sz val="11"/>
        <color rgb="FFFF0000"/>
        <rFont val="Calibri"/>
        <scheme val="minor"/>
      </rPr>
      <t>fråga nr 20 i tjänsten för helhetsbild</t>
    </r>
    <r>
      <rPr>
        <sz val="11"/>
        <color theme="1"/>
        <rFont val="Calibri"/>
        <scheme val="minor"/>
      </rPr>
      <t>)</t>
    </r>
  </si>
  <si>
    <t>Expertutbildning 5 d/pers. arbetstid+utbildning (Informationssäkerhetschef)</t>
  </si>
  <si>
    <t>Expertutbildningen är utveckling (5 dv/år)!</t>
  </si>
  <si>
    <t>Expertutbildning 5 d/pers. arbetstid+utbildning (Dataskyddsombud)</t>
  </si>
  <si>
    <t>Expertutbildning 5 d/pers. arbetstid+utbildning (Riskhanteringschef)</t>
  </si>
  <si>
    <t>Expertutbildning 5 d/pers. arbetstid+utbildning (Säkerhetsdirektör)</t>
  </si>
  <si>
    <t>Tjänster</t>
  </si>
  <si>
    <t>Ibruktagande av en utvidgad SOC-SIEM-tjänst</t>
  </si>
  <si>
    <t>Grundläggande SOC-SIEM-tjänst från leverantören</t>
  </si>
  <si>
    <t>Nytt program för riskhanteringen</t>
  </si>
  <si>
    <t>Ny planeringsmodell för kontinuitet och beredskap</t>
  </si>
  <si>
    <t>Projekt för ibruktagande av informationssäkerhetsegenskaper i O365 E5</t>
  </si>
  <si>
    <t>Anskaffning och ibruktagande av DPIA-programvara</t>
  </si>
  <si>
    <t>Programvara för och skräddarsydd anpassning av allmän personalutbildning</t>
  </si>
  <si>
    <t>Ibruktagande av centraliserat skydd mot skadlig programvara</t>
  </si>
  <si>
    <t>Licenser</t>
  </si>
  <si>
    <t>Årslicens för programvara för riskhantering</t>
  </si>
  <si>
    <t>Andel av licens för informationssäkerhetsegenskaper i O365 E5</t>
  </si>
  <si>
    <t>Årslicens för DPIA-programvara</t>
  </si>
  <si>
    <t>Programvarulicens för allmän personalutbildning</t>
  </si>
  <si>
    <t>Årslicens för centraliserat skydd mot skadlig programvara</t>
  </si>
  <si>
    <t>Hårdvara</t>
  </si>
  <si>
    <t>YubiKey-nycklar och deras ibruktagande för IT-underhållspersonal</t>
  </si>
  <si>
    <t>NAS-utrustning för lokal arkivering av sekretessbelagt informationsmaterial</t>
  </si>
  <si>
    <t>Annat</t>
  </si>
  <si>
    <t>Uppdatering av informationssäkerhetspolicyn (konsult)</t>
  </si>
  <si>
    <t>Kostnader för övning (t.ex. TAISTO) och deltagarnas tid i pengar</t>
  </si>
  <si>
    <t>Övningar är underhåll som lyfter fram utvecklingsobjekt!
– 5 pers. deltog hela dagen + avgift för övning 0 €</t>
  </si>
  <si>
    <t>Sammanlagt</t>
  </si>
  <si>
    <t>Frågans nr i tjänsten för helhetsbild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</si>
</sst>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rgb="FFFF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</fills>
  <borders count="2">
    <border>
      <left/>
      <right/>
      <top/>
      <bottom/>
      <diagonal/>
    </border>
    <border>
      <left style="thin">
        <color theme="0"/>
      </left>
      <right/>
      <top/>
      <bottom style="thick">
        <color theme="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0" fillId="3" borderId="0" xfId="0" applyFill="1" applyAlignment="1">
      <alignment horizontal="center" wrapText="1"/>
    </xf>
    <xf numFmtId="14" fontId="0" fillId="3" borderId="0" xfId="0" applyNumberFormat="1" applyFill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wrapText="1"/>
    </xf>
  </cellXfs>
  <cellStyles count="1">
    <cellStyle name="Normaali" xfId="0" builtinId="0"/>
  </cellStyles>
  <dxfs count="32">
    <dxf>
      <alignment textRotation="0" wrapText="1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textRotation="0" wrapText="1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textRotation="0" wrapText="1" justifyLastLine="0" shrinkToFit="0" readingOrder="0"/>
    </dxf>
    <dxf>
      <alignment horizontal="center" textRotation="0" wrapText="1" justifyLastLine="0" shrinkToFit="0" readingOrder="0"/>
    </dxf>
    <dxf>
      <alignment horizontal="center" textRotation="0" wrapText="1" justifyLastLine="0" shrinkToFit="0" readingOrder="0"/>
    </dxf>
    <dxf>
      <alignment horizontal="center" textRotation="0" wrapText="1" justifyLastLine="0" shrinkToFit="0" readingOrder="0"/>
    </dxf>
    <dxf>
      <alignment horizontal="center" textRotation="0" wrapText="1" justifyLastLine="0" shrinkToFit="0" readingOrder="0"/>
    </dxf>
    <dxf>
      <alignment textRotation="0" wrapText="1" justifyLastLine="0" shrinkToFit="0" readingOrder="0"/>
    </dxf>
    <dxf>
      <alignment textRotation="0" wrapText="1" justifyLastLine="0" shrinkToFit="0" readingOrder="0"/>
    </dxf>
    <dxf>
      <alignment textRotation="0" wrapText="1" justifyLastLine="0" shrinkToFit="0" readingOrder="0"/>
    </dxf>
    <dxf>
      <alignment textRotation="0" wrapText="1" justifyLastLine="0" shrinkToFit="0" readingOrder="0"/>
    </dxf>
    <dxf>
      <alignment textRotation="0" wrapText="1" justifyLastLine="0" shrinkToFit="0" readingOrder="0"/>
    </dxf>
    <dxf>
      <alignment textRotation="0" wrapText="1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textRotation="0" wrapText="1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textRotation="0" wrapText="1" justifyLastLine="0" shrinkToFit="0" readingOrder="0"/>
    </dxf>
    <dxf>
      <alignment horizontal="center" textRotation="0" wrapText="1" justifyLastLine="0" shrinkToFit="0" readingOrder="0"/>
    </dxf>
    <dxf>
      <alignment horizontal="center" textRotation="0" wrapText="1" justifyLastLine="0" shrinkToFit="0" readingOrder="0"/>
    </dxf>
    <dxf>
      <alignment horizontal="center" textRotation="0" wrapText="1" justifyLastLine="0" shrinkToFit="0" readingOrder="0"/>
    </dxf>
    <dxf>
      <alignment horizontal="center" textRotation="0" wrapText="1" justifyLastLine="0" shrinkToFit="0" readingOrder="0"/>
    </dxf>
    <dxf>
      <alignment textRotation="0" wrapText="1" justifyLastLine="0" shrinkToFit="0" readingOrder="0"/>
    </dxf>
    <dxf>
      <alignment textRotation="0" wrapText="1" justifyLastLine="0" shrinkToFit="0" readingOrder="0"/>
    </dxf>
    <dxf>
      <alignment textRotation="0" wrapText="1" justifyLastLine="0" shrinkToFit="0" readingOrder="0"/>
    </dxf>
    <dxf>
      <alignment textRotation="0" wrapText="1" justifyLastLine="0" shrinkToFit="0" readingOrder="0"/>
    </dxf>
    <dxf>
      <alignment textRotation="0" wrapText="1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igiturvaResurssit" displayName="DigiturvaResurssit" ref="A4:M39" headerRowDxfId="31" dataDxfId="30" totalsRowDxfId="29">
  <autoFilter ref="A4:M39" xr:uid="{00000000-0009-0000-0100-000001000000}"/>
  <tableColumns count="13">
    <tableColumn id="1" xr3:uid="{00000000-0010-0000-0000-000001000000}" name="Kategori" dataDxfId="28"/>
    <tableColumn id="13" xr3:uid="{B08EFD27-BF71-47E6-BF47-C247F02C964F}" name="Beskrivning" dataDxfId="27"/>
    <tableColumn id="2" xr3:uid="{00000000-0010-0000-0000-000002000000}" name="Riskhantering (åv)" dataDxfId="26"/>
    <tableColumn id="17" xr3:uid="{97EC448F-8BFA-44E6-B6ED-71B5B31498EB}" name="Kontinuitet och beredskap (åv)" dataDxfId="25"/>
    <tableColumn id="16" xr3:uid="{B431CCA2-E04E-4CD3-B9E8-BC3C25E992EF}" name="Informationssäkerhet (åv)" dataDxfId="24"/>
    <tableColumn id="15" xr3:uid="{83FD0488-D88E-4074-8341-DA6E63BE3C07}" name="Dataskydd (åv)" dataDxfId="23"/>
    <tableColumn id="14" xr3:uid="{45427E88-8C8E-46BA-8D7B-07D641BB9EB2}" name="Cybersäkerhet (åv)" dataDxfId="22"/>
    <tableColumn id="8" xr3:uid="{94DAAE5B-01DD-4F3F-A832-DA019353580F}" name="Extern expert (åv)" dataDxfId="21"/>
    <tableColumn id="12" xr3:uid="{8222011B-82C5-489A-89F2-4F9A1A5D2FB2}" name="Extern tjänst (€)" dataDxfId="20"/>
    <tableColumn id="3" xr3:uid="{00000000-0010-0000-0000-000003000000}" name="Egen personal (€)" dataDxfId="19"/>
    <tableColumn id="11" xr3:uid="{BA2FB25D-4B9F-40C4-A721-3372E0E74346}" name="Utveckling (€)" dataDxfId="18"/>
    <tableColumn id="9" xr3:uid="{F7EC699F-12A9-466F-B198-1D2623057A91}" name="Underhåll (€)" dataDxfId="17"/>
    <tableColumn id="10" xr3:uid="{6030BE8F-0A5B-43CF-9AFF-4248A5EA2082}" name="Ytterligare anmärkning" dataDxfId="16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6219215-791E-4636-860B-4C76EFAFEB4A}" name="DigiturvaResurssit3" displayName="DigiturvaResurssit3" ref="A4:M39" headerRowDxfId="15" dataDxfId="14" totalsRowDxfId="13">
  <autoFilter ref="A4:M39" xr:uid="{00000000-0009-0000-0100-000001000000}"/>
  <tableColumns count="13">
    <tableColumn id="1" xr3:uid="{C9C6FBA0-5DEE-4DF1-9310-88CFB131CB28}" name="Kategori" dataDxfId="12"/>
    <tableColumn id="13" xr3:uid="{562C5152-51B7-41DB-89C2-BEE4B4A40D4C}" name="Beskrivning" dataDxfId="11"/>
    <tableColumn id="2" xr3:uid="{81219673-5CB6-4C33-952A-5238C1CD3D5E}" name="Riskhantering (åv)" dataDxfId="10"/>
    <tableColumn id="17" xr3:uid="{7CA5CBA9-3245-408E-BC86-9F93BFD6615B}" name="Kontinuitet och beredskap (åv)" dataDxfId="9"/>
    <tableColumn id="16" xr3:uid="{74143AE9-8B69-4D69-A6A6-A96FE03FB8EA}" name="Informationssäkerhet (åv)" dataDxfId="8"/>
    <tableColumn id="15" xr3:uid="{EB44F15D-01F4-4D93-8FFC-94E25BF9A52F}" name="Dataskydd (åv)" dataDxfId="7"/>
    <tableColumn id="14" xr3:uid="{AE63CE98-BE98-4C35-BD58-2CDC705790D1}" name="Cybersäkerhet (åv)" dataDxfId="6"/>
    <tableColumn id="8" xr3:uid="{0A52A7A6-0E96-470A-8A99-1005C6119698}" name="Extern expert (åv)" dataDxfId="5"/>
    <tableColumn id="12" xr3:uid="{2219F7FD-1664-4112-9835-CA4A7EBC314D}" name="Extern tjänst (€)" dataDxfId="4"/>
    <tableColumn id="3" xr3:uid="{08CFFB97-1139-4E4D-B7BD-AE33ACBFA1BD}" name="Egen personal (€)" dataDxfId="3"/>
    <tableColumn id="11" xr3:uid="{12A2A9CB-50BE-480A-9ACF-BE83DE87D6DD}" name="Utveckling (€)" dataDxfId="2"/>
    <tableColumn id="9" xr3:uid="{FDDF23ED-D6A7-4083-81A0-260F1FD01E14}" name="Underhåll (€)" dataDxfId="1"/>
    <tableColumn id="10" xr3:uid="{86BD4900-1767-4A5D-A849-2EF2AB66DF6A}" name="Ytterligare anmärkning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workbookViewId="0">
      <selection activeCell="C1" sqref="C1"/>
    </sheetView>
  </sheetViews>
  <sheetFormatPr defaultRowHeight="15" customHeight="1" x14ac:dyDescent="0.25"/>
  <cols>
    <col min="1" max="1" width="19.140625" style="2" customWidth="1"/>
    <col min="2" max="2" width="63.7109375" style="2" customWidth="1"/>
    <col min="3" max="3" width="15.7109375" style="3" customWidth="1"/>
    <col min="4" max="4" width="27.140625" style="3" bestFit="1" customWidth="1"/>
    <col min="5" max="5" width="18" style="3" bestFit="1" customWidth="1"/>
    <col min="6" max="6" width="12.42578125" style="3" bestFit="1" customWidth="1"/>
    <col min="7" max="7" width="18.5703125" style="3" bestFit="1" customWidth="1"/>
    <col min="8" max="8" width="20.140625" style="3" customWidth="1"/>
    <col min="9" max="9" width="17.28515625" style="3" customWidth="1"/>
    <col min="10" max="10" width="16.28515625" style="3" customWidth="1"/>
    <col min="11" max="11" width="14.140625" style="3" customWidth="1"/>
    <col min="12" max="12" width="8.85546875" style="3" customWidth="1"/>
    <col min="13" max="13" width="55.5703125" style="2" bestFit="1" customWidth="1"/>
    <col min="14" max="14" width="96.28515625" customWidth="1"/>
  </cols>
  <sheetData>
    <row r="1" spans="1:13" x14ac:dyDescent="0.25">
      <c r="A1" s="8" t="s">
        <v>0</v>
      </c>
      <c r="B1" s="6" t="s">
        <v>1</v>
      </c>
    </row>
    <row r="2" spans="1:13" ht="16.5" thickTop="1" thickBot="1" x14ac:dyDescent="0.3">
      <c r="A2" s="8" t="s">
        <v>2</v>
      </c>
      <c r="B2" s="7">
        <f ca="1">TODAY()</f>
        <v>46031</v>
      </c>
    </row>
    <row r="3" spans="1:13" ht="15.75" thickTop="1" x14ac:dyDescent="0.25"/>
    <row r="4" spans="1:13" ht="30" x14ac:dyDescent="0.2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</row>
    <row r="5" spans="1:13" x14ac:dyDescent="0.25">
      <c r="A5" s="2" t="s">
        <v>16</v>
      </c>
      <c r="B5" s="2" t="s">
        <v>17</v>
      </c>
      <c r="C5" s="3">
        <v>0.2</v>
      </c>
      <c r="D5" s="3">
        <v>0.2</v>
      </c>
      <c r="E5" s="3">
        <v>0.4</v>
      </c>
      <c r="G5" s="3">
        <v>0.2</v>
      </c>
      <c r="J5" s="3">
        <v>100000</v>
      </c>
      <c r="L5" s="3">
        <f>DigiturvaResurssit[[#This Row],[Extern tjänst (€)]]+DigiturvaResurssit[[#This Row],[Egen personal (€)]]</f>
        <v>100000</v>
      </c>
    </row>
    <row r="6" spans="1:13" x14ac:dyDescent="0.25">
      <c r="A6" s="2" t="s">
        <v>16</v>
      </c>
      <c r="B6" s="2" t="s">
        <v>18</v>
      </c>
      <c r="F6" s="3">
        <v>1</v>
      </c>
      <c r="J6" s="3">
        <v>100000</v>
      </c>
      <c r="L6" s="3">
        <v>100000</v>
      </c>
    </row>
    <row r="7" spans="1:13" x14ac:dyDescent="0.25">
      <c r="A7" s="2" t="s">
        <v>16</v>
      </c>
      <c r="B7" s="2" t="s">
        <v>19</v>
      </c>
      <c r="C7" s="3">
        <v>0.5</v>
      </c>
      <c r="D7" s="3">
        <v>0.5</v>
      </c>
      <c r="J7" s="3">
        <v>120000</v>
      </c>
      <c r="L7" s="3">
        <v>120000</v>
      </c>
    </row>
    <row r="8" spans="1:13" x14ac:dyDescent="0.25">
      <c r="A8" s="2" t="s">
        <v>16</v>
      </c>
      <c r="B8" s="2" t="s">
        <v>20</v>
      </c>
      <c r="D8" s="3">
        <v>0.5</v>
      </c>
      <c r="J8" s="3">
        <v>150000</v>
      </c>
      <c r="L8" s="3">
        <v>150000</v>
      </c>
    </row>
    <row r="9" spans="1:13" ht="13.5" customHeight="1" x14ac:dyDescent="0.25">
      <c r="A9" s="2" t="s">
        <v>16</v>
      </c>
      <c r="B9" s="2" t="s">
        <v>21</v>
      </c>
      <c r="E9" s="3">
        <v>0.3</v>
      </c>
      <c r="G9" s="3">
        <v>0.2</v>
      </c>
      <c r="H9" s="3">
        <v>0.5</v>
      </c>
      <c r="I9" s="3">
        <v>50000</v>
      </c>
      <c r="K9" s="3">
        <v>20000</v>
      </c>
      <c r="L9" s="3">
        <v>30000</v>
      </c>
    </row>
    <row r="10" spans="1:13" ht="45" x14ac:dyDescent="0.25">
      <c r="A10" s="2" t="s">
        <v>22</v>
      </c>
      <c r="B10" s="2" t="s">
        <v>23</v>
      </c>
      <c r="C10" s="9"/>
      <c r="D10" s="9"/>
      <c r="E10" s="9"/>
      <c r="F10" s="9"/>
      <c r="G10" s="9"/>
      <c r="J10" s="3">
        <v>200000</v>
      </c>
      <c r="L10" s="3">
        <v>200000</v>
      </c>
      <c r="M10" s="11" t="s">
        <v>24</v>
      </c>
    </row>
    <row r="11" spans="1:13" ht="17.25" customHeight="1" x14ac:dyDescent="0.25">
      <c r="A11" s="2" t="s">
        <v>22</v>
      </c>
      <c r="B11" s="2" t="s">
        <v>25</v>
      </c>
      <c r="K11" s="3">
        <v>3000</v>
      </c>
      <c r="M11" s="2" t="s">
        <v>26</v>
      </c>
    </row>
    <row r="12" spans="1:13" ht="16.5" customHeight="1" x14ac:dyDescent="0.25">
      <c r="A12" s="2" t="s">
        <v>22</v>
      </c>
      <c r="B12" s="2" t="s">
        <v>27</v>
      </c>
      <c r="K12" s="3">
        <v>3000</v>
      </c>
      <c r="M12" s="2" t="s">
        <v>26</v>
      </c>
    </row>
    <row r="13" spans="1:13" x14ac:dyDescent="0.25">
      <c r="A13" s="2" t="s">
        <v>22</v>
      </c>
      <c r="B13" s="2" t="s">
        <v>28</v>
      </c>
      <c r="K13" s="3">
        <v>4000</v>
      </c>
      <c r="M13" s="2" t="s">
        <v>26</v>
      </c>
    </row>
    <row r="14" spans="1:13" ht="15.75" customHeight="1" x14ac:dyDescent="0.25">
      <c r="A14" s="2" t="s">
        <v>22</v>
      </c>
      <c r="B14" s="2" t="s">
        <v>29</v>
      </c>
      <c r="K14" s="3">
        <v>5000</v>
      </c>
      <c r="M14" s="2" t="s">
        <v>26</v>
      </c>
    </row>
    <row r="15" spans="1:13" x14ac:dyDescent="0.25">
      <c r="A15" s="2" t="s">
        <v>30</v>
      </c>
      <c r="B15" s="2" t="s">
        <v>31</v>
      </c>
      <c r="I15" s="3">
        <v>20000</v>
      </c>
      <c r="K15" s="3">
        <v>20000</v>
      </c>
    </row>
    <row r="16" spans="1:13" x14ac:dyDescent="0.25">
      <c r="A16" s="2" t="s">
        <v>30</v>
      </c>
      <c r="B16" s="2" t="s">
        <v>32</v>
      </c>
      <c r="I16" s="3">
        <v>40000</v>
      </c>
      <c r="L16" s="3">
        <v>40000</v>
      </c>
    </row>
    <row r="17" spans="1:12" x14ac:dyDescent="0.25">
      <c r="A17" s="2" t="s">
        <v>30</v>
      </c>
      <c r="B17" s="2" t="s">
        <v>33</v>
      </c>
      <c r="I17" s="3">
        <v>10000</v>
      </c>
      <c r="K17" s="3">
        <v>10000</v>
      </c>
    </row>
    <row r="18" spans="1:12" x14ac:dyDescent="0.25">
      <c r="A18" s="2" t="s">
        <v>30</v>
      </c>
      <c r="B18" s="2" t="s">
        <v>34</v>
      </c>
      <c r="I18" s="3">
        <v>15000</v>
      </c>
      <c r="K18" s="3">
        <v>15000</v>
      </c>
    </row>
    <row r="19" spans="1:12" ht="30" x14ac:dyDescent="0.25">
      <c r="A19" s="2" t="s">
        <v>30</v>
      </c>
      <c r="B19" s="2" t="s">
        <v>35</v>
      </c>
      <c r="I19" s="3">
        <v>30000</v>
      </c>
      <c r="K19" s="3">
        <v>30000</v>
      </c>
    </row>
    <row r="20" spans="1:12" x14ac:dyDescent="0.25">
      <c r="A20" s="2" t="s">
        <v>30</v>
      </c>
      <c r="B20" s="2" t="s">
        <v>36</v>
      </c>
      <c r="I20" s="3">
        <v>10000</v>
      </c>
      <c r="K20" s="3">
        <v>10000</v>
      </c>
    </row>
    <row r="21" spans="1:12" ht="30" x14ac:dyDescent="0.25">
      <c r="A21" s="2" t="s">
        <v>30</v>
      </c>
      <c r="B21" s="2" t="s">
        <v>37</v>
      </c>
      <c r="I21" s="3">
        <v>8000</v>
      </c>
      <c r="K21" s="3">
        <v>8000</v>
      </c>
    </row>
    <row r="22" spans="1:12" x14ac:dyDescent="0.25">
      <c r="A22" s="2" t="s">
        <v>30</v>
      </c>
      <c r="B22" s="2" t="s">
        <v>38</v>
      </c>
      <c r="I22" s="3">
        <v>60000</v>
      </c>
      <c r="K22" s="3">
        <v>60000</v>
      </c>
    </row>
    <row r="23" spans="1:12" x14ac:dyDescent="0.25">
      <c r="A23" s="2" t="s">
        <v>39</v>
      </c>
      <c r="B23" s="2" t="s">
        <v>40</v>
      </c>
      <c r="I23" s="3">
        <v>6000</v>
      </c>
      <c r="L23" s="3">
        <v>6000</v>
      </c>
    </row>
    <row r="24" spans="1:12" x14ac:dyDescent="0.25">
      <c r="A24" s="2" t="s">
        <v>39</v>
      </c>
      <c r="B24" s="2" t="s">
        <v>41</v>
      </c>
      <c r="I24" s="3">
        <v>50000</v>
      </c>
      <c r="L24" s="3">
        <v>50000</v>
      </c>
    </row>
    <row r="25" spans="1:12" x14ac:dyDescent="0.25">
      <c r="A25" s="2" t="s">
        <v>39</v>
      </c>
      <c r="B25" s="2" t="s">
        <v>42</v>
      </c>
      <c r="I25" s="3">
        <v>6000</v>
      </c>
      <c r="L25" s="3">
        <v>6000</v>
      </c>
    </row>
    <row r="26" spans="1:12" x14ac:dyDescent="0.25">
      <c r="A26" s="2" t="s">
        <v>39</v>
      </c>
      <c r="B26" s="2" t="s">
        <v>43</v>
      </c>
      <c r="I26" s="3">
        <v>8000</v>
      </c>
      <c r="L26" s="3">
        <v>8000</v>
      </c>
    </row>
    <row r="27" spans="1:12" x14ac:dyDescent="0.25">
      <c r="A27" s="2" t="s">
        <v>39</v>
      </c>
      <c r="B27" s="2" t="s">
        <v>44</v>
      </c>
      <c r="I27" s="3">
        <v>10000</v>
      </c>
      <c r="L27" s="3">
        <v>10000</v>
      </c>
    </row>
    <row r="28" spans="1:12" x14ac:dyDescent="0.25">
      <c r="A28" s="2" t="s">
        <v>45</v>
      </c>
      <c r="B28" s="2" t="s">
        <v>46</v>
      </c>
      <c r="K28" s="3">
        <v>1000</v>
      </c>
    </row>
    <row r="29" spans="1:12" ht="30" x14ac:dyDescent="0.25">
      <c r="A29" s="2" t="s">
        <v>45</v>
      </c>
      <c r="B29" s="2" t="s">
        <v>47</v>
      </c>
      <c r="K29" s="3">
        <v>2000</v>
      </c>
    </row>
    <row r="30" spans="1:12" x14ac:dyDescent="0.25">
      <c r="A30" s="2" t="s">
        <v>45</v>
      </c>
    </row>
    <row r="31" spans="1:12" x14ac:dyDescent="0.25">
      <c r="A31" s="2" t="s">
        <v>45</v>
      </c>
    </row>
    <row r="32" spans="1:12" x14ac:dyDescent="0.25">
      <c r="A32" s="2" t="s">
        <v>45</v>
      </c>
    </row>
    <row r="33" spans="1:13" x14ac:dyDescent="0.25">
      <c r="A33" s="2" t="s">
        <v>48</v>
      </c>
      <c r="B33" s="2" t="s">
        <v>49</v>
      </c>
      <c r="I33" s="3">
        <v>10000</v>
      </c>
      <c r="K33" s="3">
        <v>10000</v>
      </c>
    </row>
    <row r="34" spans="1:13" ht="30" x14ac:dyDescent="0.25">
      <c r="A34" s="2" t="s">
        <v>48</v>
      </c>
      <c r="B34" s="2" t="s">
        <v>50</v>
      </c>
      <c r="J34" s="3">
        <v>2000</v>
      </c>
      <c r="L34" s="3">
        <v>2000</v>
      </c>
      <c r="M34" s="2" t="s">
        <v>51</v>
      </c>
    </row>
    <row r="35" spans="1:13" x14ac:dyDescent="0.25">
      <c r="A35" s="2" t="s">
        <v>48</v>
      </c>
    </row>
    <row r="36" spans="1:13" x14ac:dyDescent="0.25">
      <c r="A36" s="2" t="s">
        <v>48</v>
      </c>
    </row>
    <row r="37" spans="1:13" x14ac:dyDescent="0.25">
      <c r="A37" s="2" t="s">
        <v>48</v>
      </c>
    </row>
    <row r="38" spans="1:13" x14ac:dyDescent="0.25">
      <c r="A38" s="4" t="s">
        <v>52</v>
      </c>
      <c r="C38" s="3">
        <f>SUM(C5:C37)</f>
        <v>0.7</v>
      </c>
      <c r="D38" s="3">
        <f t="shared" ref="D38" si="0">SUM(D5:D37)</f>
        <v>1.2</v>
      </c>
      <c r="E38" s="3">
        <f>SUM(E5:E37)</f>
        <v>0.7</v>
      </c>
      <c r="F38" s="3">
        <f t="shared" ref="F38:L38" si="1">SUM(F5:F37)</f>
        <v>1</v>
      </c>
      <c r="G38" s="3">
        <f t="shared" si="1"/>
        <v>0.4</v>
      </c>
      <c r="H38" s="3">
        <f t="shared" si="1"/>
        <v>0.5</v>
      </c>
      <c r="I38" s="3">
        <f t="shared" si="1"/>
        <v>333000</v>
      </c>
      <c r="J38" s="3">
        <f t="shared" si="1"/>
        <v>672000</v>
      </c>
      <c r="K38" s="3">
        <f>SUM(K5:K37)</f>
        <v>201000</v>
      </c>
      <c r="L38" s="3">
        <f t="shared" si="1"/>
        <v>822000</v>
      </c>
    </row>
    <row r="39" spans="1:13" ht="30" x14ac:dyDescent="0.25">
      <c r="A39" s="5" t="s">
        <v>53</v>
      </c>
      <c r="B39" s="5"/>
      <c r="C39" s="10">
        <v>12</v>
      </c>
      <c r="D39" s="10">
        <v>13</v>
      </c>
      <c r="E39" s="10">
        <v>14</v>
      </c>
      <c r="F39" s="10">
        <v>15</v>
      </c>
      <c r="G39" s="10">
        <v>16</v>
      </c>
      <c r="H39" s="10">
        <v>17</v>
      </c>
      <c r="I39" s="10">
        <v>18</v>
      </c>
      <c r="J39" s="10">
        <v>19</v>
      </c>
      <c r="K39" s="10">
        <v>7</v>
      </c>
      <c r="L39" s="10">
        <v>8</v>
      </c>
      <c r="M39" s="5"/>
    </row>
    <row r="40" spans="1:13" x14ac:dyDescent="0.25"/>
    <row r="42" spans="1:13" x14ac:dyDescent="0.25"/>
  </sheetData>
  <phoneticPr fontId="6" type="noConversion"/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9EEC0-7D40-4C6C-9D7D-33257B12EEC7}">
  <dimension ref="A1:M42"/>
  <sheetViews>
    <sheetView tabSelected="1" workbookViewId="0">
      <selection activeCell="B1" sqref="B1"/>
    </sheetView>
  </sheetViews>
  <sheetFormatPr defaultRowHeight="15" customHeight="1" x14ac:dyDescent="0.25"/>
  <cols>
    <col min="1" max="1" width="19.140625" style="2" customWidth="1"/>
    <col min="2" max="2" width="63.7109375" style="2" customWidth="1"/>
    <col min="3" max="3" width="15.7109375" style="3" customWidth="1"/>
    <col min="4" max="4" width="27.140625" style="3" bestFit="1" customWidth="1"/>
    <col min="5" max="5" width="18" style="3" bestFit="1" customWidth="1"/>
    <col min="6" max="6" width="12.42578125" style="3" bestFit="1" customWidth="1"/>
    <col min="7" max="7" width="18.5703125" style="3" bestFit="1" customWidth="1"/>
    <col min="8" max="8" width="20.140625" style="3" customWidth="1"/>
    <col min="9" max="9" width="17.28515625" style="3" customWidth="1"/>
    <col min="10" max="10" width="16.28515625" style="3" customWidth="1"/>
    <col min="11" max="11" width="14.140625" style="3" customWidth="1"/>
    <col min="12" max="12" width="8.85546875" style="3" customWidth="1"/>
    <col min="13" max="13" width="55.5703125" style="2" bestFit="1" customWidth="1"/>
    <col min="14" max="14" width="96.28515625" customWidth="1"/>
  </cols>
  <sheetData>
    <row r="1" spans="1:13" x14ac:dyDescent="0.25">
      <c r="A1" s="8" t="s">
        <v>0</v>
      </c>
      <c r="B1" s="6"/>
    </row>
    <row r="2" spans="1:13" x14ac:dyDescent="0.25">
      <c r="A2" s="8" t="s">
        <v>2</v>
      </c>
      <c r="B2" s="7">
        <f ca="1">TODAY()</f>
        <v>46031</v>
      </c>
    </row>
    <row r="3" spans="1:13" x14ac:dyDescent="0.25"/>
    <row r="4" spans="1:13" ht="30" x14ac:dyDescent="0.2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</row>
    <row r="5" spans="1:13" x14ac:dyDescent="0.25"/>
    <row r="6" spans="1:13" x14ac:dyDescent="0.25"/>
    <row r="7" spans="1:13" x14ac:dyDescent="0.25"/>
    <row r="8" spans="1:13" x14ac:dyDescent="0.25"/>
    <row r="9" spans="1:13" ht="13.5" customHeight="1" x14ac:dyDescent="0.25"/>
    <row r="10" spans="1:13" x14ac:dyDescent="0.25">
      <c r="C10" s="9"/>
      <c r="D10" s="9"/>
      <c r="E10" s="9"/>
      <c r="F10" s="9"/>
      <c r="G10" s="9"/>
      <c r="M10" s="11"/>
    </row>
    <row r="11" spans="1:13" ht="17.25" customHeight="1" x14ac:dyDescent="0.25"/>
    <row r="12" spans="1:13" ht="16.5" customHeight="1" x14ac:dyDescent="0.25"/>
    <row r="13" spans="1:13" x14ac:dyDescent="0.25"/>
    <row r="14" spans="1:13" ht="15.75" customHeight="1" x14ac:dyDescent="0.25"/>
    <row r="15" spans="1:13" x14ac:dyDescent="0.25"/>
    <row r="16" spans="1:13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spans="1:13" x14ac:dyDescent="0.25"/>
    <row r="34" spans="1:13" x14ac:dyDescent="0.25"/>
    <row r="35" spans="1:13" x14ac:dyDescent="0.25"/>
    <row r="36" spans="1:13" x14ac:dyDescent="0.25"/>
    <row r="37" spans="1:13" x14ac:dyDescent="0.25"/>
    <row r="38" spans="1:13" x14ac:dyDescent="0.25">
      <c r="A38" s="4" t="s">
        <v>52</v>
      </c>
      <c r="C38" s="3">
        <f>SUM(C5:C37)</f>
        <v>0</v>
      </c>
      <c r="D38" s="3">
        <f t="shared" ref="D38" si="0">SUM(D5:D37)</f>
        <v>0</v>
      </c>
      <c r="E38" s="3">
        <f>SUM(E5:E37)</f>
        <v>0</v>
      </c>
      <c r="F38" s="3">
        <f t="shared" ref="F38:L38" si="1">SUM(F5:F37)</f>
        <v>0</v>
      </c>
      <c r="G38" s="3">
        <f t="shared" si="1"/>
        <v>0</v>
      </c>
      <c r="H38" s="3">
        <f t="shared" si="1"/>
        <v>0</v>
      </c>
      <c r="I38" s="3">
        <f t="shared" si="1"/>
        <v>0</v>
      </c>
      <c r="J38" s="3">
        <f t="shared" si="1"/>
        <v>0</v>
      </c>
      <c r="K38" s="3">
        <f>SUM(K5:K37)</f>
        <v>0</v>
      </c>
      <c r="L38" s="3">
        <f t="shared" si="1"/>
        <v>0</v>
      </c>
    </row>
    <row r="39" spans="1:13" ht="30" x14ac:dyDescent="0.25">
      <c r="A39" s="5" t="s">
        <v>53</v>
      </c>
      <c r="B39" s="5"/>
      <c r="C39" s="10">
        <v>12</v>
      </c>
      <c r="D39" s="10">
        <v>13</v>
      </c>
      <c r="E39" s="10">
        <v>14</v>
      </c>
      <c r="F39" s="10">
        <v>15</v>
      </c>
      <c r="G39" s="10">
        <v>16</v>
      </c>
      <c r="H39" s="10">
        <v>17</v>
      </c>
      <c r="I39" s="10">
        <v>18</v>
      </c>
      <c r="J39" s="10">
        <v>19</v>
      </c>
      <c r="K39" s="10">
        <v>7</v>
      </c>
      <c r="L39" s="10">
        <v>8</v>
      </c>
      <c r="M39" s="5"/>
    </row>
    <row r="40" spans="1:13" x14ac:dyDescent="0.25"/>
    <row r="42" spans="1:13" x14ac:dyDescent="0.25"/>
  </sheetData>
  <phoneticPr fontId="6" type="noConversion"/>
  <pageMargins left="0.75" right="0.75" top="1" bottom="1" header="0.5" footer="0.5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431BB10A6A0D4A9BE0CCE70AE2480A" ma:contentTypeVersion="0" ma:contentTypeDescription="Create a new document." ma:contentTypeScope="" ma:versionID="a441294f7d3954b75ddbe00a4444ca4d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111B2AC7-3253-4C99-9E5A-7D313EC33377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297D5EB-3F0A-4ED2-8AF2-2005171992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F29CFC-E5CF-4A37-8AC9-EAC7826CAD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Metadata/LabelInfo.xml><?xml version="1.0" encoding="utf-8"?>
<clbl:labelList xmlns:clbl="http://schemas.microsoft.com/office/2020/mipLabelMetadata">
  <clbl:label id="{aa215772-83bf-4788-8065-52456fa26027}" enabled="0" method="" siteId="{aa215772-83bf-4788-8065-52456fa2602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Tyrskylä, resurser digisäkerhet</vt:lpstr>
      <vt:lpstr>Resurser för digital säkerhet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Rinne Tapani (DVV)</cp:lastModifiedBy>
  <cp:revision/>
  <dcterms:created xsi:type="dcterms:W3CDTF">2025-10-06T15:32:20Z</dcterms:created>
  <dcterms:modified xsi:type="dcterms:W3CDTF">2026-01-09T08:43:19Z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379a47-aacf-4160-a213-2afb2ce36c33_Enabled">
    <vt:lpwstr>true</vt:lpwstr>
  </property>
  <property fmtid="{D5CDD505-2E9C-101B-9397-08002B2CF9AE}" pid="3" name="MSIP_Label_1f379a47-aacf-4160-a213-2afb2ce36c33_SetDate">
    <vt:lpwstr>2025-10-06T15:37:55Z</vt:lpwstr>
  </property>
  <property fmtid="{D5CDD505-2E9C-101B-9397-08002B2CF9AE}" pid="4" name="MSIP_Label_1f379a47-aacf-4160-a213-2afb2ce36c33_Method">
    <vt:lpwstr>Standard</vt:lpwstr>
  </property>
  <property fmtid="{D5CDD505-2E9C-101B-9397-08002B2CF9AE}" pid="5" name="MSIP_Label_1f379a47-aacf-4160-a213-2afb2ce36c33_Name">
    <vt:lpwstr>Confidential</vt:lpwstr>
  </property>
  <property fmtid="{D5CDD505-2E9C-101B-9397-08002B2CF9AE}" pid="6" name="MSIP_Label_1f379a47-aacf-4160-a213-2afb2ce36c33_SiteId">
    <vt:lpwstr>4b4e036d-f94b-4209-8f07-6860b3641366</vt:lpwstr>
  </property>
  <property fmtid="{D5CDD505-2E9C-101B-9397-08002B2CF9AE}" pid="7" name="MSIP_Label_1f379a47-aacf-4160-a213-2afb2ce36c33_ActionId">
    <vt:lpwstr>a82c9018-bb13-4e33-a719-e0641abc9341</vt:lpwstr>
  </property>
  <property fmtid="{D5CDD505-2E9C-101B-9397-08002B2CF9AE}" pid="8" name="MSIP_Label_1f379a47-aacf-4160-a213-2afb2ce36c33_ContentBits">
    <vt:lpwstr>0</vt:lpwstr>
  </property>
  <property fmtid="{D5CDD505-2E9C-101B-9397-08002B2CF9AE}" pid="9" name="MSIP_Label_1f379a47-aacf-4160-a213-2afb2ce36c33_Tag">
    <vt:lpwstr>10, 3, 0, 1</vt:lpwstr>
  </property>
  <property fmtid="{D5CDD505-2E9C-101B-9397-08002B2CF9AE}" pid="10" name="ContentTypeId">
    <vt:lpwstr>0x01010017431BB10A6A0D4A9BE0CCE70AE2480A</vt:lpwstr>
  </property>
</Properties>
</file>